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05" windowWidth="12120" windowHeight="8820"/>
  </bookViews>
  <sheets>
    <sheet name="Cash Flow" sheetId="1" r:id="rId1"/>
  </sheets>
  <definedNames>
    <definedName name="_xlnm.Print_Titles" localSheetId="0">'Cash Flow'!$6:$6</definedName>
  </definedNames>
  <calcPr calcId="124519" fullCalcOnLoad="1"/>
</workbook>
</file>

<file path=xl/calcChain.xml><?xml version="1.0" encoding="utf-8"?>
<calcChain xmlns="http://schemas.openxmlformats.org/spreadsheetml/2006/main">
  <c r="B44" i="1"/>
  <c r="C13"/>
  <c r="C38"/>
  <c r="C44"/>
  <c r="D6"/>
  <c r="E6" s="1"/>
  <c r="F6" s="1"/>
  <c r="G6" s="1"/>
  <c r="H6" s="1"/>
  <c r="I6" s="1"/>
  <c r="J6" s="1"/>
  <c r="K6" s="1"/>
  <c r="L6" s="1"/>
  <c r="M6" s="1"/>
  <c r="N6" s="1"/>
  <c r="D13"/>
  <c r="E13"/>
  <c r="F13"/>
  <c r="G13"/>
  <c r="H13"/>
  <c r="I13"/>
  <c r="J13"/>
  <c r="K13"/>
  <c r="L13"/>
  <c r="M13"/>
  <c r="N13"/>
  <c r="O13"/>
  <c r="B13"/>
  <c r="B14" s="1"/>
  <c r="B45" s="1"/>
  <c r="C7" s="1"/>
  <c r="C14" s="1"/>
  <c r="C45" s="1"/>
  <c r="D7" s="1"/>
  <c r="D14" s="1"/>
  <c r="D45" s="1"/>
  <c r="E7" s="1"/>
  <c r="E14" s="1"/>
  <c r="E45" s="1"/>
  <c r="F7" s="1"/>
  <c r="F14" s="1"/>
  <c r="F45" s="1"/>
  <c r="G7" s="1"/>
  <c r="G14" s="1"/>
  <c r="G45" s="1"/>
  <c r="H7" s="1"/>
  <c r="H14" s="1"/>
  <c r="H45" s="1"/>
  <c r="I7" s="1"/>
  <c r="I14" s="1"/>
  <c r="I45" s="1"/>
  <c r="J7" s="1"/>
  <c r="J14" s="1"/>
  <c r="J45" s="1"/>
  <c r="K7" s="1"/>
  <c r="K14" s="1"/>
  <c r="K45" s="1"/>
  <c r="L7" s="1"/>
  <c r="L14" s="1"/>
  <c r="L45" s="1"/>
  <c r="M7" s="1"/>
  <c r="M14" s="1"/>
  <c r="M45" s="1"/>
  <c r="N7" s="1"/>
  <c r="N14" s="1"/>
  <c r="N45" s="1"/>
  <c r="O7" s="1"/>
  <c r="O14" s="1"/>
  <c r="O38"/>
  <c r="O44" s="1"/>
  <c r="N38"/>
  <c r="N44"/>
  <c r="M38"/>
  <c r="M44"/>
  <c r="L38"/>
  <c r="L44"/>
  <c r="K38"/>
  <c r="K44"/>
  <c r="J38"/>
  <c r="J44"/>
  <c r="I38"/>
  <c r="I44"/>
  <c r="H38"/>
  <c r="H44"/>
  <c r="G38"/>
  <c r="G44"/>
  <c r="F38"/>
  <c r="F44"/>
  <c r="E38"/>
  <c r="E44"/>
  <c r="D38"/>
  <c r="D44"/>
  <c r="B38"/>
  <c r="O45" l="1"/>
</calcChain>
</file>

<file path=xl/comments1.xml><?xml version="1.0" encoding="utf-8"?>
<comments xmlns="http://schemas.openxmlformats.org/spreadsheetml/2006/main">
  <authors>
    <author>Microsoft</author>
  </authors>
  <commentList>
    <comment ref="B13" authorId="0">
      <text>
        <r>
          <rPr>
            <b/>
            <sz val="8"/>
            <color indexed="81"/>
            <rFont val="Tahoma"/>
            <family val="2"/>
          </rPr>
          <t>Totals are calculated automatically.</t>
        </r>
      </text>
    </comment>
  </commentList>
</comments>
</file>

<file path=xl/sharedStrings.xml><?xml version="1.0" encoding="utf-8"?>
<sst xmlns="http://schemas.openxmlformats.org/spreadsheetml/2006/main" count="50" uniqueCount="48">
  <si>
    <t>Total Item EST</t>
  </si>
  <si>
    <t>Cash Position (end of month)</t>
  </si>
  <si>
    <t>Enter Company Name Here</t>
  </si>
  <si>
    <t>Cash on Hand (beginning of month)</t>
  </si>
  <si>
    <t>CASH RECEIPTS</t>
  </si>
  <si>
    <t>Cash Sales</t>
  </si>
  <si>
    <t>Collections fm CR accounts</t>
  </si>
  <si>
    <t>Loan/ other cash inj.</t>
  </si>
  <si>
    <t>TOTAL CASH RECEIPTS</t>
  </si>
  <si>
    <t>Total Cash Available (before cash out)</t>
  </si>
  <si>
    <t>CASH PAID OUT</t>
  </si>
  <si>
    <t>Purchases (merchandise)</t>
  </si>
  <si>
    <t>Purchases (specify)</t>
  </si>
  <si>
    <t>Outside services</t>
  </si>
  <si>
    <t>Supplies (office &amp; oper.)</t>
  </si>
  <si>
    <t>Repairs &amp; maintenance</t>
  </si>
  <si>
    <t>Advertising</t>
  </si>
  <si>
    <t>Car, delivery &amp; travel</t>
  </si>
  <si>
    <t>Accounting &amp; legal</t>
  </si>
  <si>
    <t>Rent</t>
  </si>
  <si>
    <t>Telephone</t>
  </si>
  <si>
    <t>Utilities</t>
  </si>
  <si>
    <t>Insurance</t>
  </si>
  <si>
    <t>Taxes (real estate, etc.)</t>
  </si>
  <si>
    <t>Interest</t>
  </si>
  <si>
    <t>Other expenses (specify)</t>
  </si>
  <si>
    <t>Other (specify)</t>
  </si>
  <si>
    <t>Miscellaneous</t>
  </si>
  <si>
    <t>SUBTOTAL</t>
  </si>
  <si>
    <t>Loan principal payment</t>
  </si>
  <si>
    <t>Capital purchase (specify)</t>
  </si>
  <si>
    <t>Other startup costs</t>
  </si>
  <si>
    <t>Reserve and/or Escrow</t>
  </si>
  <si>
    <t>TOTAL CASH PAID OUT</t>
  </si>
  <si>
    <t>Sales Volume (dollars)</t>
  </si>
  <si>
    <t>Accounts Receivable</t>
  </si>
  <si>
    <t>Bad Debt (end of month)</t>
  </si>
  <si>
    <t>Inventory on hand (eom)</t>
  </si>
  <si>
    <t>Accounts Payable (eom)</t>
  </si>
  <si>
    <t>Pre-Startup EST</t>
  </si>
  <si>
    <t>Fiscal Year Begins:</t>
  </si>
  <si>
    <t>ESSENTIAL OPERATING DATA (non cash flow information)</t>
  </si>
  <si>
    <t>Depreciation</t>
  </si>
  <si>
    <t>Gross wages (exact withdrawal)</t>
  </si>
  <si>
    <t>Payroll expenses (taxes, etc.)</t>
  </si>
  <si>
    <t>Owners' Withdrawal</t>
  </si>
  <si>
    <t>Twelve-Month Cash Flow</t>
  </si>
  <si>
    <t>Note: Data in fields just shows how the information carries forward. Enter zeros to get rid of the sample data.</t>
  </si>
</sst>
</file>

<file path=xl/styles.xml><?xml version="1.0" encoding="utf-8"?>
<styleSheet xmlns="http://schemas.openxmlformats.org/spreadsheetml/2006/main">
  <numFmts count="1">
    <numFmt numFmtId="167" formatCode="mmmm"/>
  </numFmts>
  <fonts count="8">
    <font>
      <sz val="8"/>
      <name val="Arial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6" fillId="0" borderId="0" xfId="0" applyFont="1" applyAlignment="1"/>
    <xf numFmtId="0" fontId="5" fillId="0" borderId="0" xfId="0" applyFont="1" applyAlignment="1"/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/>
    <xf numFmtId="0" fontId="7" fillId="0" borderId="0" xfId="0" applyFont="1" applyBorder="1" applyAlignment="1"/>
    <xf numFmtId="0" fontId="3" fillId="0" borderId="1" xfId="0" applyFont="1" applyBorder="1" applyAlignment="1">
      <alignment wrapText="1"/>
    </xf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0" fontId="2" fillId="0" borderId="4" xfId="0" applyFont="1" applyBorder="1" applyAlignment="1">
      <alignment wrapText="1"/>
    </xf>
    <xf numFmtId="3" fontId="0" fillId="0" borderId="4" xfId="0" applyNumberFormat="1" applyBorder="1"/>
    <xf numFmtId="0" fontId="2" fillId="0" borderId="5" xfId="0" applyFont="1" applyBorder="1" applyAlignment="1">
      <alignment wrapText="1"/>
    </xf>
    <xf numFmtId="3" fontId="0" fillId="0" borderId="5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0" fontId="3" fillId="0" borderId="3" xfId="0" applyFont="1" applyBorder="1" applyAlignment="1">
      <alignment wrapText="1"/>
    </xf>
    <xf numFmtId="0" fontId="0" fillId="0" borderId="3" xfId="0" applyBorder="1"/>
    <xf numFmtId="0" fontId="0" fillId="0" borderId="5" xfId="0" applyBorder="1"/>
    <xf numFmtId="0" fontId="0" fillId="0" borderId="10" xfId="0" applyBorder="1"/>
    <xf numFmtId="0" fontId="0" fillId="0" borderId="8" xfId="0" applyBorder="1"/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7" xfId="0" applyBorder="1"/>
    <xf numFmtId="0" fontId="2" fillId="0" borderId="1" xfId="0" applyFont="1" applyBorder="1" applyAlignment="1"/>
    <xf numFmtId="17" fontId="1" fillId="0" borderId="0" xfId="0" applyNumberFormat="1" applyFont="1" applyAlignment="1">
      <alignment horizontal="right"/>
    </xf>
    <xf numFmtId="0" fontId="7" fillId="0" borderId="0" xfId="0" applyFont="1" applyAlignment="1">
      <alignment shrinkToFit="1"/>
    </xf>
    <xf numFmtId="3" fontId="0" fillId="0" borderId="13" xfId="0" applyNumberFormat="1" applyBorder="1"/>
    <xf numFmtId="0" fontId="2" fillId="0" borderId="1" xfId="0" applyFont="1" applyBorder="1" applyAlignment="1">
      <alignment horizontal="center" wrapText="1"/>
    </xf>
    <xf numFmtId="17" fontId="2" fillId="0" borderId="1" xfId="0" applyNumberFormat="1" applyFont="1" applyBorder="1" applyAlignment="1">
      <alignment horizontal="center" wrapText="1"/>
    </xf>
    <xf numFmtId="167" fontId="2" fillId="0" borderId="1" xfId="0" applyNumberFormat="1" applyFont="1" applyBorder="1" applyAlignment="1">
      <alignment horizontal="center" wrapText="1"/>
    </xf>
    <xf numFmtId="0" fontId="3" fillId="0" borderId="0" xfId="0" applyFont="1" applyBorder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tabSelected="1" workbookViewId="0">
      <pane ySplit="6" topLeftCell="A7" activePane="bottomLeft" state="frozen"/>
      <selection pane="bottomLeft" activeCell="H1" sqref="H1"/>
    </sheetView>
  </sheetViews>
  <sheetFormatPr defaultRowHeight="11.25"/>
  <cols>
    <col min="1" max="1" width="20.33203125" style="1" customWidth="1"/>
    <col min="2" max="15" width="9.83203125" customWidth="1"/>
  </cols>
  <sheetData>
    <row r="1" spans="1:16" s="2" customFormat="1" ht="20.25">
      <c r="A1" s="4" t="s">
        <v>46</v>
      </c>
    </row>
    <row r="2" spans="1:16" s="2" customFormat="1" ht="15">
      <c r="A2" s="3" t="s">
        <v>2</v>
      </c>
      <c r="E2" s="39" t="s">
        <v>47</v>
      </c>
    </row>
    <row r="3" spans="1:16" s="2" customFormat="1" ht="15">
      <c r="A3" s="3"/>
    </row>
    <row r="4" spans="1:16" s="2" customFormat="1" ht="12.75">
      <c r="A4" s="33" t="s">
        <v>40</v>
      </c>
      <c r="B4" s="32">
        <v>39089</v>
      </c>
    </row>
    <row r="5" spans="1:16" s="2" customFormat="1" ht="15">
      <c r="A5" s="3"/>
      <c r="G5" s="9"/>
      <c r="I5" s="8"/>
      <c r="J5" s="8"/>
      <c r="K5" s="8"/>
    </row>
    <row r="6" spans="1:16" s="38" customFormat="1" ht="33.75">
      <c r="A6" s="5"/>
      <c r="B6" s="35" t="s">
        <v>39</v>
      </c>
      <c r="C6" s="36">
        <v>39089</v>
      </c>
      <c r="D6" s="36">
        <f>DATE(YEAR(C6),MONTH(C6)+1,1)</f>
        <v>39114</v>
      </c>
      <c r="E6" s="36">
        <f t="shared" ref="E6:N6" si="0">DATE(YEAR(D6),MONTH(D6)+1,1)</f>
        <v>39142</v>
      </c>
      <c r="F6" s="36">
        <f t="shared" si="0"/>
        <v>39173</v>
      </c>
      <c r="G6" s="36">
        <f t="shared" si="0"/>
        <v>39203</v>
      </c>
      <c r="H6" s="36">
        <f t="shared" si="0"/>
        <v>39234</v>
      </c>
      <c r="I6" s="36">
        <f t="shared" si="0"/>
        <v>39264</v>
      </c>
      <c r="J6" s="36">
        <f t="shared" si="0"/>
        <v>39295</v>
      </c>
      <c r="K6" s="36">
        <f t="shared" si="0"/>
        <v>39326</v>
      </c>
      <c r="L6" s="36">
        <f t="shared" si="0"/>
        <v>39356</v>
      </c>
      <c r="M6" s="36">
        <f t="shared" si="0"/>
        <v>39387</v>
      </c>
      <c r="N6" s="36">
        <f t="shared" si="0"/>
        <v>39417</v>
      </c>
      <c r="O6" s="37" t="s">
        <v>0</v>
      </c>
    </row>
    <row r="7" spans="1:16" ht="33.75">
      <c r="A7" s="14" t="s">
        <v>3</v>
      </c>
      <c r="B7" s="34">
        <v>0</v>
      </c>
      <c r="C7" s="34">
        <f>B45</f>
        <v>-400</v>
      </c>
      <c r="D7" s="34">
        <f t="shared" ref="D7:O7" si="1">C45</f>
        <v>-549</v>
      </c>
      <c r="E7" s="34">
        <f t="shared" si="1"/>
        <v>-549</v>
      </c>
      <c r="F7" s="34">
        <f t="shared" si="1"/>
        <v>-549</v>
      </c>
      <c r="G7" s="34">
        <f t="shared" si="1"/>
        <v>-549</v>
      </c>
      <c r="H7" s="34">
        <f t="shared" si="1"/>
        <v>-549</v>
      </c>
      <c r="I7" s="34">
        <f t="shared" si="1"/>
        <v>-549</v>
      </c>
      <c r="J7" s="34">
        <f t="shared" si="1"/>
        <v>-549</v>
      </c>
      <c r="K7" s="34">
        <f t="shared" si="1"/>
        <v>-549</v>
      </c>
      <c r="L7" s="34">
        <f t="shared" si="1"/>
        <v>-549</v>
      </c>
      <c r="M7" s="34">
        <f t="shared" si="1"/>
        <v>-549</v>
      </c>
      <c r="N7" s="34">
        <f t="shared" si="1"/>
        <v>-549</v>
      </c>
      <c r="O7" s="34">
        <f t="shared" si="1"/>
        <v>-549</v>
      </c>
    </row>
    <row r="8" spans="1:16">
      <c r="A8" s="2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  <c r="P8" s="7"/>
    </row>
    <row r="9" spans="1:16">
      <c r="A9" s="28" t="s">
        <v>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9"/>
    </row>
    <row r="10" spans="1:16">
      <c r="A10" s="22" t="s">
        <v>5</v>
      </c>
      <c r="B10" s="13">
        <v>100</v>
      </c>
      <c r="C10" s="13">
        <v>50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22.5">
      <c r="A11" s="10" t="s">
        <v>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6">
      <c r="A12" s="10" t="s">
        <v>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6" ht="22.5">
      <c r="A13" s="6" t="s">
        <v>8</v>
      </c>
      <c r="B13" s="11">
        <f>SUM(B10:B12)</f>
        <v>100</v>
      </c>
      <c r="C13" s="11">
        <f t="shared" ref="C13:O13" si="2">SUM(C10:C12)</f>
        <v>50</v>
      </c>
      <c r="D13" s="11">
        <f t="shared" si="2"/>
        <v>0</v>
      </c>
      <c r="E13" s="11">
        <f t="shared" si="2"/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  <c r="J13" s="11">
        <f t="shared" si="2"/>
        <v>0</v>
      </c>
      <c r="K13" s="11">
        <f t="shared" si="2"/>
        <v>0</v>
      </c>
      <c r="L13" s="11">
        <f t="shared" si="2"/>
        <v>0</v>
      </c>
      <c r="M13" s="11">
        <f t="shared" si="2"/>
        <v>0</v>
      </c>
      <c r="N13" s="11">
        <f t="shared" si="2"/>
        <v>0</v>
      </c>
      <c r="O13" s="11">
        <f t="shared" si="2"/>
        <v>0</v>
      </c>
    </row>
    <row r="14" spans="1:16" ht="22.5">
      <c r="A14" s="14" t="s">
        <v>9</v>
      </c>
      <c r="B14" s="15">
        <f>(B7+B13)</f>
        <v>100</v>
      </c>
      <c r="C14" s="15">
        <f t="shared" ref="C14:O14" si="3">(C7+C13)</f>
        <v>-350</v>
      </c>
      <c r="D14" s="15">
        <f t="shared" si="3"/>
        <v>-549</v>
      </c>
      <c r="E14" s="15">
        <f t="shared" si="3"/>
        <v>-549</v>
      </c>
      <c r="F14" s="15">
        <f t="shared" si="3"/>
        <v>-549</v>
      </c>
      <c r="G14" s="15">
        <f t="shared" si="3"/>
        <v>-549</v>
      </c>
      <c r="H14" s="15">
        <f t="shared" si="3"/>
        <v>-549</v>
      </c>
      <c r="I14" s="15">
        <f t="shared" si="3"/>
        <v>-549</v>
      </c>
      <c r="J14" s="15">
        <f t="shared" si="3"/>
        <v>-549</v>
      </c>
      <c r="K14" s="15">
        <f t="shared" si="3"/>
        <v>-549</v>
      </c>
      <c r="L14" s="15">
        <f t="shared" si="3"/>
        <v>-549</v>
      </c>
      <c r="M14" s="15">
        <f t="shared" si="3"/>
        <v>-549</v>
      </c>
      <c r="N14" s="15">
        <f t="shared" si="3"/>
        <v>-549</v>
      </c>
      <c r="O14" s="15">
        <f t="shared" si="3"/>
        <v>-549</v>
      </c>
    </row>
    <row r="15" spans="1:16" s="7" customFormat="1">
      <c r="A15" s="2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</row>
    <row r="16" spans="1:16">
      <c r="A16" s="27" t="s">
        <v>10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8"/>
    </row>
    <row r="17" spans="1:15" ht="22.5">
      <c r="A17" s="22" t="s">
        <v>11</v>
      </c>
      <c r="B17" s="13">
        <v>500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>
      <c r="A18" s="10" t="s">
        <v>12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>
      <c r="A19" s="10" t="s">
        <v>12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22.5">
      <c r="A20" s="10" t="s">
        <v>43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22.5">
      <c r="A21" s="10" t="s">
        <v>44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>
      <c r="A22" s="10" t="s">
        <v>13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22.5">
      <c r="A23" s="10" t="s">
        <v>14</v>
      </c>
      <c r="B23" s="11"/>
      <c r="C23" s="11">
        <v>199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>
      <c r="A24" s="10" t="s">
        <v>15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>
      <c r="A25" s="10" t="s">
        <v>16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>
      <c r="A26" s="10" t="s">
        <v>17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>
      <c r="A27" s="10" t="s">
        <v>18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>
      <c r="A28" s="10" t="s">
        <v>19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>
      <c r="A29" s="10" t="s">
        <v>20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>
      <c r="A30" s="10" t="s">
        <v>21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>
      <c r="A31" s="10" t="s">
        <v>22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22.5">
      <c r="A32" s="10" t="s">
        <v>23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>
      <c r="A33" s="10" t="s">
        <v>24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22.5">
      <c r="A34" s="10" t="s">
        <v>25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>
      <c r="A35" s="10" t="s">
        <v>26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>
      <c r="A36" s="10" t="s">
        <v>26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>
      <c r="A37" s="10" t="s">
        <v>27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>
      <c r="A38" s="6" t="s">
        <v>28</v>
      </c>
      <c r="B38" s="11">
        <f>SUM(B17:B37)</f>
        <v>500</v>
      </c>
      <c r="C38" s="11">
        <f t="shared" ref="C38:O38" si="4">SUM(C17:C37)</f>
        <v>199</v>
      </c>
      <c r="D38" s="11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</row>
    <row r="39" spans="1:15">
      <c r="A39" s="10" t="s">
        <v>29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22.5">
      <c r="A40" s="10" t="s">
        <v>30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>
      <c r="A41" s="10" t="s">
        <v>31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22.5">
      <c r="A42" s="10" t="s">
        <v>32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>
      <c r="A43" s="10" t="s">
        <v>45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22.5">
      <c r="A44" s="6" t="s">
        <v>33</v>
      </c>
      <c r="B44" s="11">
        <f>SUM(B38:B43)</f>
        <v>500</v>
      </c>
      <c r="C44" s="11">
        <f t="shared" ref="C44:O44" si="5">SUM(C38:C43)</f>
        <v>199</v>
      </c>
      <c r="D44" s="11">
        <f t="shared" si="5"/>
        <v>0</v>
      </c>
      <c r="E44" s="11">
        <f t="shared" si="5"/>
        <v>0</v>
      </c>
      <c r="F44" s="11">
        <f t="shared" si="5"/>
        <v>0</v>
      </c>
      <c r="G44" s="11">
        <f t="shared" si="5"/>
        <v>0</v>
      </c>
      <c r="H44" s="11">
        <f t="shared" si="5"/>
        <v>0</v>
      </c>
      <c r="I44" s="11">
        <f t="shared" si="5"/>
        <v>0</v>
      </c>
      <c r="J44" s="11">
        <f t="shared" si="5"/>
        <v>0</v>
      </c>
      <c r="K44" s="11">
        <f t="shared" si="5"/>
        <v>0</v>
      </c>
      <c r="L44" s="11">
        <f t="shared" si="5"/>
        <v>0</v>
      </c>
      <c r="M44" s="11">
        <f t="shared" si="5"/>
        <v>0</v>
      </c>
      <c r="N44" s="11">
        <f t="shared" si="5"/>
        <v>0</v>
      </c>
      <c r="O44" s="11">
        <f t="shared" si="5"/>
        <v>0</v>
      </c>
    </row>
    <row r="45" spans="1:15" ht="22.5">
      <c r="A45" s="6" t="s">
        <v>1</v>
      </c>
      <c r="B45" s="15">
        <f>(B14-B44)</f>
        <v>-400</v>
      </c>
      <c r="C45" s="15">
        <f t="shared" ref="C45:O45" si="6">(C14-C44)</f>
        <v>-549</v>
      </c>
      <c r="D45" s="15">
        <f t="shared" si="6"/>
        <v>-549</v>
      </c>
      <c r="E45" s="15">
        <f t="shared" si="6"/>
        <v>-549</v>
      </c>
      <c r="F45" s="15">
        <f t="shared" si="6"/>
        <v>-549</v>
      </c>
      <c r="G45" s="15">
        <f t="shared" si="6"/>
        <v>-549</v>
      </c>
      <c r="H45" s="15">
        <f t="shared" si="6"/>
        <v>-549</v>
      </c>
      <c r="I45" s="15">
        <f t="shared" si="6"/>
        <v>-549</v>
      </c>
      <c r="J45" s="15">
        <f t="shared" si="6"/>
        <v>-549</v>
      </c>
      <c r="K45" s="15">
        <f t="shared" si="6"/>
        <v>-549</v>
      </c>
      <c r="L45" s="15">
        <f t="shared" si="6"/>
        <v>-549</v>
      </c>
      <c r="M45" s="15">
        <f t="shared" si="6"/>
        <v>-549</v>
      </c>
      <c r="N45" s="15">
        <f t="shared" si="6"/>
        <v>-549</v>
      </c>
      <c r="O45" s="15">
        <f t="shared" si="6"/>
        <v>-549</v>
      </c>
    </row>
    <row r="46" spans="1:15">
      <c r="A46" s="16"/>
      <c r="B46" s="24"/>
      <c r="C46" s="2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4"/>
    </row>
    <row r="47" spans="1:15">
      <c r="A47" s="31" t="s">
        <v>41</v>
      </c>
      <c r="B47" s="23"/>
      <c r="C47" s="25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30"/>
    </row>
    <row r="48" spans="1:15">
      <c r="A48" s="10" t="s">
        <v>34</v>
      </c>
      <c r="B48" s="11"/>
      <c r="C48" s="11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>
      <c r="A49" s="10" t="s">
        <v>35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22.5">
      <c r="A50" s="10" t="s">
        <v>36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22.5">
      <c r="A51" s="10" t="s">
        <v>37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22.5">
      <c r="A52" s="10" t="s">
        <v>38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>
      <c r="A53" s="10" t="s">
        <v>42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</sheetData>
  <phoneticPr fontId="0" type="noConversion"/>
  <pageMargins left="0" right="0" top="0.5" bottom="0.25" header="0" footer="0"/>
  <pageSetup scale="8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Flow</vt:lpstr>
      <vt:lpstr>'Cash Flow'!Print_Titles</vt:lpstr>
    </vt:vector>
  </TitlesOfParts>
  <Company>SCORE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</dc:creator>
  <cp:lastModifiedBy>Molly</cp:lastModifiedBy>
  <cp:lastPrinted>2001-03-21T04:22:50Z</cp:lastPrinted>
  <dcterms:created xsi:type="dcterms:W3CDTF">2001-02-13T23:13:55Z</dcterms:created>
  <dcterms:modified xsi:type="dcterms:W3CDTF">2009-07-02T16:03:31Z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TC010175121033</vt:lpwstr>
  </property>
</Properties>
</file>